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调剂排序" sheetId="2" r:id="rId1"/>
  </sheets>
  <externalReferences>
    <externalReference r:id="rId2"/>
  </externalReferences>
  <definedNames>
    <definedName name="_xlnm._FilterDatabase" localSheetId="0" hidden="1">调剂排序!$B$1:$D$5</definedName>
    <definedName name="Database">#REF!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<sst xmlns="http://schemas.openxmlformats.org/spreadsheetml/2006/main" count="13" uniqueCount="13">
  <si>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</si>
  <si>
    <t>考生编号</t>
  </si>
  <si>
    <t>姓名</t>
  </si>
  <si>
    <t>综合面试</t>
  </si>
  <si>
    <t>业务课笔试</t>
  </si>
  <si>
    <t>外语听力及口语测试</t>
  </si>
  <si>
    <t>复试成绩</t>
  </si>
  <si>
    <t>初试成绩</t>
  </si>
  <si>
    <t>总成绩</t>
  </si>
  <si>
    <t>杨星虹</t>
  </si>
  <si>
    <t>贾洋</t>
  </si>
  <si>
    <t>王思奇</t>
  </si>
  <si>
    <t>王梓屹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</si>
</sst>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\(0.0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&#24037;&#20316;&#25991;&#26723;\&#30740;&#31350;&#29983;&#24037;&#20316;\2018-2019-2&#30740;&#31350;&#29983;&#12289;&#23398;&#31185;\2019&#30740;&#31350;&#29983;&#25307;&#29983;\2019&#30740;&#31350;&#29983;&#22797;&#35797;&#35843;&#21058;\2019&#24180;&#27993;&#27743;&#31185;&#25216;&#23398;&#38498;&#33402;&#26415;&#23398;&#38498;&#30740;&#31350;&#29983;&#31532;&#20108;&#25209;&#22797;&#35797;&#21517;&#21333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C2" t="str">
            <v>姓名</v>
          </cell>
          <cell r="D2" t="str">
            <v>英语</v>
          </cell>
          <cell r="E2" t="str">
            <v>政治</v>
          </cell>
          <cell r="F2" t="str">
            <v>专业一</v>
          </cell>
          <cell r="G2" t="str">
            <v>专业二</v>
          </cell>
          <cell r="H2" t="str">
            <v>总分</v>
          </cell>
        </row>
        <row r="3">
          <cell r="C3" t="str">
            <v>杨星虹</v>
          </cell>
          <cell r="D3">
            <v>73</v>
          </cell>
          <cell r="E3">
            <v>71</v>
          </cell>
          <cell r="F3">
            <v>115</v>
          </cell>
          <cell r="G3">
            <v>140</v>
          </cell>
          <cell r="H3">
            <v>399</v>
          </cell>
        </row>
        <row r="4">
          <cell r="C4" t="str">
            <v>贾洋</v>
          </cell>
          <cell r="D4">
            <v>69</v>
          </cell>
          <cell r="E4">
            <v>65</v>
          </cell>
          <cell r="F4">
            <v>110</v>
          </cell>
          <cell r="G4">
            <v>140</v>
          </cell>
          <cell r="H4">
            <v>384</v>
          </cell>
        </row>
        <row r="5">
          <cell r="C5" t="str">
            <v>陈璐瑶</v>
          </cell>
          <cell r="D5">
            <v>49</v>
          </cell>
          <cell r="E5">
            <v>54</v>
          </cell>
          <cell r="F5">
            <v>137</v>
          </cell>
          <cell r="G5">
            <v>141</v>
          </cell>
          <cell r="H5">
            <v>381</v>
          </cell>
        </row>
        <row r="6">
          <cell r="C6" t="str">
            <v>许斌</v>
          </cell>
          <cell r="D6">
            <v>82</v>
          </cell>
          <cell r="E6">
            <v>73</v>
          </cell>
          <cell r="F6">
            <v>105</v>
          </cell>
          <cell r="G6">
            <v>119</v>
          </cell>
          <cell r="H6">
            <v>379</v>
          </cell>
        </row>
        <row r="7">
          <cell r="C7" t="str">
            <v>王梓屹</v>
          </cell>
          <cell r="D7">
            <v>54</v>
          </cell>
          <cell r="E7">
            <v>65</v>
          </cell>
          <cell r="F7">
            <v>131</v>
          </cell>
          <cell r="G7">
            <v>126</v>
          </cell>
          <cell r="H7">
            <v>376</v>
          </cell>
        </row>
        <row r="8">
          <cell r="C8" t="str">
            <v>陈佳佳</v>
          </cell>
          <cell r="D8">
            <v>53</v>
          </cell>
          <cell r="E8">
            <v>59</v>
          </cell>
          <cell r="F8">
            <v>131</v>
          </cell>
          <cell r="G8">
            <v>126</v>
          </cell>
          <cell r="H8">
            <v>369</v>
          </cell>
        </row>
        <row r="9">
          <cell r="C9" t="str">
            <v>张浩然</v>
          </cell>
          <cell r="D9">
            <v>54</v>
          </cell>
          <cell r="E9">
            <v>65</v>
          </cell>
          <cell r="F9">
            <v>119</v>
          </cell>
          <cell r="G9">
            <v>131</v>
          </cell>
          <cell r="H9">
            <v>369</v>
          </cell>
        </row>
        <row r="10">
          <cell r="C10" t="str">
            <v>谢梦卿</v>
          </cell>
          <cell r="D10">
            <v>47</v>
          </cell>
          <cell r="E10">
            <v>67</v>
          </cell>
          <cell r="F10">
            <v>119</v>
          </cell>
          <cell r="G10">
            <v>135</v>
          </cell>
          <cell r="H10">
            <v>368</v>
          </cell>
        </row>
        <row r="11">
          <cell r="C11" t="str">
            <v>王祉恒</v>
          </cell>
          <cell r="D11">
            <v>53</v>
          </cell>
          <cell r="E11">
            <v>63</v>
          </cell>
          <cell r="F11">
            <v>134</v>
          </cell>
          <cell r="G11">
            <v>116</v>
          </cell>
          <cell r="H11">
            <v>366</v>
          </cell>
        </row>
        <row r="13">
          <cell r="C13" t="str">
            <v>姓名</v>
          </cell>
          <cell r="D13" t="str">
            <v>英语</v>
          </cell>
          <cell r="E13" t="str">
            <v>政治</v>
          </cell>
          <cell r="F13" t="str">
            <v>专业一</v>
          </cell>
          <cell r="G13" t="str">
            <v>专业二</v>
          </cell>
          <cell r="H13" t="str">
            <v>总分</v>
          </cell>
        </row>
        <row r="14">
          <cell r="C14" t="str">
            <v>钱家宇</v>
          </cell>
          <cell r="D14">
            <v>67</v>
          </cell>
          <cell r="E14">
            <v>73</v>
          </cell>
          <cell r="F14">
            <v>115</v>
          </cell>
          <cell r="G14">
            <v>105</v>
          </cell>
          <cell r="H14">
            <v>360</v>
          </cell>
        </row>
        <row r="15">
          <cell r="C15" t="str">
            <v>王思奇</v>
          </cell>
          <cell r="D15">
            <v>69</v>
          </cell>
          <cell r="E15">
            <v>67</v>
          </cell>
          <cell r="F15">
            <v>120</v>
          </cell>
          <cell r="G15">
            <v>103</v>
          </cell>
          <cell r="H15">
            <v>359</v>
          </cell>
        </row>
        <row r="16">
          <cell r="C16" t="str">
            <v>顾佳莹</v>
          </cell>
          <cell r="D16">
            <v>62</v>
          </cell>
          <cell r="E16">
            <v>72</v>
          </cell>
          <cell r="F16">
            <v>116</v>
          </cell>
          <cell r="G16">
            <v>102</v>
          </cell>
          <cell r="H16">
            <v>352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A1" sqref="A1:I5"/>
    </sheetView>
  </sheetViews>
  <sheetFormatPr defaultColWidth="9.90833333333333" defaultRowHeight="21" customHeight="1" outlineLevelRow="4"/>
  <cols>
    <col min="1" max="1" width="5.625" style="2" customWidth="1"/>
    <col min="2" max="2" width="16" style="2" customWidth="1"/>
    <col min="3" max="3" width="8" style="2" customWidth="1"/>
    <col min="4" max="4" width="7.125" style="2" customWidth="1"/>
    <col min="5" max="5" width="10.125" style="2" customWidth="1"/>
    <col min="6" max="6" width="15.5" style="3" customWidth="1"/>
    <col min="7" max="7" width="7.125" style="3" customWidth="1"/>
    <col min="8" max="8" width="7.125" style="2" customWidth="1"/>
    <col min="9" max="9" width="5.875" style="3" customWidth="1"/>
    <col min="10" max="16384" width="9.90833333333333" style="2"/>
  </cols>
  <sheetData>
    <row r="1" s="1" customFormat="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7" t="s">
        <v>8</v>
      </c>
    </row>
    <row r="2" s="2" customFormat="1" customHeight="1" spans="1:9">
      <c r="A2" s="8">
        <v>1</v>
      </c>
      <c r="B2" s="9">
        <v>103379210006841</v>
      </c>
      <c r="C2" s="5" t="s">
        <v>9</v>
      </c>
      <c r="D2" s="10">
        <v>90.6</v>
      </c>
      <c r="E2" s="10">
        <v>88</v>
      </c>
      <c r="F2" s="11">
        <v>73.3333333333333</v>
      </c>
      <c r="G2" s="11">
        <f>D2*0.5+E2*0.3+F2*0.2</f>
        <v>86.3666666666666</v>
      </c>
      <c r="H2" s="10">
        <f>VLOOKUP(C:C,[1]Sheet1!$C:$H,6,0)</f>
        <v>399</v>
      </c>
      <c r="I2" s="11">
        <f>(H2/5)*0.5+G2*0.5</f>
        <v>83.0833333333333</v>
      </c>
    </row>
    <row r="3" customHeight="1" spans="1:9">
      <c r="A3" s="8">
        <v>2</v>
      </c>
      <c r="B3" s="9">
        <v>103379210004016</v>
      </c>
      <c r="C3" s="5" t="s">
        <v>10</v>
      </c>
      <c r="D3" s="10">
        <v>89.6</v>
      </c>
      <c r="E3" s="10">
        <v>92</v>
      </c>
      <c r="F3" s="11">
        <v>83.3333333333333</v>
      </c>
      <c r="G3" s="11">
        <f>D3*0.5+E3*0.3+F3*0.2</f>
        <v>89.0666666666666</v>
      </c>
      <c r="H3" s="10">
        <f>VLOOKUP(C:C,[1]Sheet1!$C:$H,6,0)</f>
        <v>384</v>
      </c>
      <c r="I3" s="11">
        <f>(H3/5)*0.5+G3*0.5</f>
        <v>82.9333333333333</v>
      </c>
    </row>
    <row r="4" customHeight="1" spans="1:9">
      <c r="A4" s="8">
        <v>3</v>
      </c>
      <c r="B4" s="9">
        <v>102959210302784</v>
      </c>
      <c r="C4" s="5" t="s">
        <v>11</v>
      </c>
      <c r="D4" s="10">
        <v>90.4</v>
      </c>
      <c r="E4" s="10">
        <v>86</v>
      </c>
      <c r="F4" s="11">
        <v>91.6666666666667</v>
      </c>
      <c r="G4" s="11">
        <f>D4*0.5+E4*0.3+F4*0.2</f>
        <v>89.3333333333333</v>
      </c>
      <c r="H4" s="10">
        <f>VLOOKUP(C:C,[1]Sheet1!$C:$H,6,0)</f>
        <v>359</v>
      </c>
      <c r="I4" s="11">
        <f>(H4/5)*0.5+G4*0.5</f>
        <v>80.5666666666667</v>
      </c>
    </row>
    <row r="5" customHeight="1" spans="1:9">
      <c r="A5" s="8">
        <v>4</v>
      </c>
      <c r="B5" s="9">
        <v>105869000001622</v>
      </c>
      <c r="C5" s="5" t="s">
        <v>12</v>
      </c>
      <c r="D5" s="10">
        <v>71</v>
      </c>
      <c r="E5" s="10">
        <v>75</v>
      </c>
      <c r="F5" s="11">
        <v>81.6666666666667</v>
      </c>
      <c r="G5" s="11">
        <f>D5*0.5+E5*0.3+F5*0.2</f>
        <v>74.3333333333333</v>
      </c>
      <c r="H5" s="10">
        <f>VLOOKUP(C:C,[1]Sheet1!$C:$H,6,0)</f>
        <v>376</v>
      </c>
      <c r="I5" s="11">
        <f>(H5/5)*0.5+G5*0.5</f>
        <v>74.7666666666667</v>
      </c>
    </row>
  </sheetData>
  <sortState ref="B2:J36">
    <sortCondition ref="I2" descending="1"/>
  </sortState>
  <pageMargins left="1.538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</dc:creator>
  <cp:lastModifiedBy>Administrator</cp:lastModifiedBy>
  <dcterms:created xsi:type="dcterms:W3CDTF">2019-03-28T08:40:00Z</dcterms:created>
  <dcterms:modified xsi:type="dcterms:W3CDTF">2019-04-08T07:43:12Z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